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Budget_Actual" sheetId="1" r:id="rId1"/>
  </sheets>
  <definedNames>
    <definedName name="_xlnm._FilterDatabase" localSheetId="0" hidden="1">Budget_Actual!$D$1:$D$126</definedName>
  </definedNames>
  <calcPr calcId="145621"/>
</workbook>
</file>

<file path=xl/calcChain.xml><?xml version="1.0" encoding="utf-8"?>
<calcChain xmlns="http://schemas.openxmlformats.org/spreadsheetml/2006/main">
  <c r="G84" i="1" l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5" i="1"/>
  <c r="G64" i="1"/>
  <c r="G62" i="1"/>
  <c r="G61" i="1"/>
  <c r="G60" i="1"/>
  <c r="G59" i="1"/>
  <c r="G58" i="1"/>
  <c r="G57" i="1"/>
  <c r="G56" i="1"/>
  <c r="G55" i="1"/>
  <c r="G54" i="1"/>
  <c r="G53" i="1"/>
  <c r="G51" i="1"/>
  <c r="G50" i="1"/>
  <c r="G49" i="1"/>
  <c r="G48" i="1"/>
  <c r="G47" i="1"/>
  <c r="G45" i="1"/>
  <c r="G44" i="1"/>
  <c r="G43" i="1"/>
  <c r="G42" i="1"/>
  <c r="G41" i="1"/>
  <c r="G40" i="1"/>
  <c r="G38" i="1"/>
  <c r="G37" i="1"/>
  <c r="G36" i="1"/>
  <c r="G35" i="1"/>
  <c r="G34" i="1"/>
  <c r="G32" i="1"/>
  <c r="G31" i="1"/>
  <c r="G30" i="1"/>
  <c r="G7" i="1"/>
  <c r="G10" i="1"/>
  <c r="G11" i="1"/>
  <c r="G12" i="1"/>
  <c r="G13" i="1"/>
  <c r="G14" i="1"/>
  <c r="G16" i="1"/>
  <c r="G17" i="1"/>
  <c r="G21" i="1"/>
  <c r="G22" i="1"/>
  <c r="G24" i="1"/>
  <c r="G25" i="1"/>
  <c r="E27" i="1" l="1"/>
  <c r="E85" i="1"/>
  <c r="G27" i="1" l="1"/>
  <c r="G85" i="1"/>
  <c r="E86" i="1"/>
  <c r="E91" i="1" s="1"/>
  <c r="E93" i="1" s="1"/>
  <c r="B85" i="1"/>
  <c r="G86" i="1" l="1"/>
  <c r="B27" i="1" l="1"/>
  <c r="B86" i="1" l="1"/>
</calcChain>
</file>

<file path=xl/sharedStrings.xml><?xml version="1.0" encoding="utf-8"?>
<sst xmlns="http://schemas.openxmlformats.org/spreadsheetml/2006/main" count="107" uniqueCount="88">
  <si>
    <t>Income</t>
  </si>
  <si>
    <t>Expenses</t>
  </si>
  <si>
    <t>Uniforms</t>
  </si>
  <si>
    <t>Rental Space</t>
  </si>
  <si>
    <t>Competition Fees</t>
  </si>
  <si>
    <t>Trophies</t>
  </si>
  <si>
    <t>Insurance</t>
  </si>
  <si>
    <t>Service Charges</t>
  </si>
  <si>
    <t>Pom Poms</t>
  </si>
  <si>
    <t>Fundraising</t>
  </si>
  <si>
    <t xml:space="preserve">     Tagging</t>
  </si>
  <si>
    <t>Apparel / Merchandise</t>
  </si>
  <si>
    <t xml:space="preserve">     Apparel</t>
  </si>
  <si>
    <t xml:space="preserve">     Clinics</t>
  </si>
  <si>
    <t xml:space="preserve">     50/50</t>
  </si>
  <si>
    <t>Banquet</t>
  </si>
  <si>
    <t>Spirit Items</t>
  </si>
  <si>
    <t>Annual fee - Sportsmanager</t>
  </si>
  <si>
    <t>Rental Fee - USPS Box</t>
  </si>
  <si>
    <t>Bows</t>
  </si>
  <si>
    <t xml:space="preserve">     Varsity</t>
  </si>
  <si>
    <t xml:space="preserve">     JV</t>
  </si>
  <si>
    <t xml:space="preserve">     JV Prep</t>
  </si>
  <si>
    <t xml:space="preserve">     Minis </t>
  </si>
  <si>
    <t xml:space="preserve">     Mascots</t>
  </si>
  <si>
    <t>Music / Choreography</t>
  </si>
  <si>
    <t>Gifts</t>
  </si>
  <si>
    <t xml:space="preserve">     Junior Coaches</t>
  </si>
  <si>
    <t xml:space="preserve">     Coaches</t>
  </si>
  <si>
    <t xml:space="preserve">     8th Graders</t>
  </si>
  <si>
    <t>Camp</t>
  </si>
  <si>
    <t xml:space="preserve">     Coaches Camp / Campwear</t>
  </si>
  <si>
    <t xml:space="preserve">     Bus</t>
  </si>
  <si>
    <t>League Apparel</t>
  </si>
  <si>
    <t xml:space="preserve">     Team</t>
  </si>
  <si>
    <t>Sound systems</t>
  </si>
  <si>
    <t xml:space="preserve">     JV / Varsity</t>
  </si>
  <si>
    <t>Total Expenses:</t>
  </si>
  <si>
    <t>Total Income:</t>
  </si>
  <si>
    <t>Net Income:</t>
  </si>
  <si>
    <t>Coaches Supplies</t>
  </si>
  <si>
    <t>Education - CPR Training</t>
  </si>
  <si>
    <t>Office Supplies</t>
  </si>
  <si>
    <t>Organization Costs</t>
  </si>
  <si>
    <t>Heyliger Award</t>
  </si>
  <si>
    <t>Holiday Parade</t>
  </si>
  <si>
    <t>City of Dover</t>
  </si>
  <si>
    <t>Return Deposit Item</t>
  </si>
  <si>
    <t>Coaches training</t>
  </si>
  <si>
    <t>Dues &amp; Subscriptions</t>
  </si>
  <si>
    <t xml:space="preserve">     Board</t>
  </si>
  <si>
    <t>Miscellaneous</t>
  </si>
  <si>
    <t xml:space="preserve">     Sponsor / Donations</t>
  </si>
  <si>
    <t xml:space="preserve">     Opening Day</t>
  </si>
  <si>
    <t>Budget</t>
  </si>
  <si>
    <t>music only</t>
  </si>
  <si>
    <t>Coach fund</t>
  </si>
  <si>
    <t>Storage</t>
  </si>
  <si>
    <t xml:space="preserve">     Meat Bingo</t>
  </si>
  <si>
    <t xml:space="preserve">     Cash Calendar</t>
  </si>
  <si>
    <t xml:space="preserve">     Registrations</t>
  </si>
  <si>
    <t xml:space="preserve">     Registrations - Refunds</t>
  </si>
  <si>
    <t xml:space="preserve">     Exhitibion</t>
  </si>
  <si>
    <t xml:space="preserve">Close "Dover Bowl Bingo" </t>
  </si>
  <si>
    <t xml:space="preserve">     Registrations - Scholarships</t>
  </si>
  <si>
    <t xml:space="preserve">     Charms</t>
  </si>
  <si>
    <t>$650 music / $1100 choreography</t>
  </si>
  <si>
    <t>Total budget for game and competition bows no longer $6 / cheerleader</t>
  </si>
  <si>
    <t xml:space="preserve">     JV Prep / Minis</t>
  </si>
  <si>
    <t>JV / JV Prep</t>
  </si>
  <si>
    <t>JV / Minis</t>
  </si>
  <si>
    <t>Based on 10 coaches</t>
  </si>
  <si>
    <t xml:space="preserve">     Board / Coaches / Jr Coaches</t>
  </si>
  <si>
    <t xml:space="preserve">          Cost</t>
  </si>
  <si>
    <t>We will give away water bottles</t>
  </si>
  <si>
    <t>$450 music / $550 choreogrphy (what's not used can be moved to Spirit Items)</t>
  </si>
  <si>
    <t>JV / Varsity Coaches, JV / Varsity Jr. Coaches, JV / Varsity Cheerleaders, Board Members will be paid for by the league</t>
  </si>
  <si>
    <t>Approximately 15 Jr Coaches @ $20/each</t>
  </si>
  <si>
    <t>Approximately 20 8th graders at $30/each</t>
  </si>
  <si>
    <t xml:space="preserve">     Bracelets / Magnets, etc.</t>
  </si>
  <si>
    <t>Actual</t>
  </si>
  <si>
    <t>2017</t>
  </si>
  <si>
    <t>Savings Beginning Balance as of 01/01/2017</t>
  </si>
  <si>
    <t>Checking Beginning Balance as of 01/01/2017</t>
  </si>
  <si>
    <t>Variance</t>
  </si>
  <si>
    <t>Total Cash Current Balance as of 04/19/2017</t>
  </si>
  <si>
    <t>2017 Net Income / (Loss) through 04/19/2017</t>
  </si>
  <si>
    <t>Dover Little Green Cheerleading Financial Statement and Budget as of April 19,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</si>
</sst>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m/d/yy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0" fontId="2" fillId="0" borderId="1" xfId="0" applyNumberFormat="1" applyFont="1" applyBorder="1" applyAlignment="1">
      <alignment horizontal="right"/>
    </xf>
    <xf numFmtId="40" fontId="2" fillId="0" borderId="0" xfId="0" applyNumberFormat="1" applyFont="1" applyAlignment="1">
      <alignment horizontal="right"/>
    </xf>
    <xf numFmtId="40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40" fontId="1" fillId="0" borderId="0" xfId="0" applyNumberFormat="1" applyFont="1" applyAlignment="1"/>
    <xf numFmtId="0" fontId="1" fillId="0" borderId="0" xfId="0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/>
    <xf numFmtId="49" fontId="1" fillId="0" borderId="0" xfId="0" applyNumberFormat="1" applyFont="1" applyAlignment="1"/>
    <xf numFmtId="40" fontId="1" fillId="0" borderId="1" xfId="0" applyNumberFormat="1" applyFont="1" applyBorder="1" applyAlignment="1"/>
    <xf numFmtId="40" fontId="1" fillId="0" borderId="2" xfId="0" applyNumberFormat="1" applyFont="1" applyBorder="1" applyAlignment="1"/>
    <xf numFmtId="0" fontId="2" fillId="0" borderId="0" xfId="0" applyFont="1" applyAlignment="1"/>
    <xf numFmtId="0" fontId="1" fillId="0" borderId="0" xfId="0" applyFont="1" applyBorder="1" applyAlignment="1"/>
    <xf numFmtId="40" fontId="2" fillId="0" borderId="0" xfId="0" applyNumberFormat="1" applyFont="1" applyBorder="1" applyAlignment="1"/>
    <xf numFmtId="40" fontId="2" fillId="0" borderId="1" xfId="0" applyNumberFormat="1" applyFont="1" applyBorder="1" applyAlignment="1"/>
    <xf numFmtId="40" fontId="2" fillId="0" borderId="0" xfId="0" applyNumberFormat="1" applyFont="1" applyAlignment="1"/>
    <xf numFmtId="14" fontId="2" fillId="0" borderId="0" xfId="0" applyNumberFormat="1" applyFont="1" applyAlignment="1"/>
    <xf numFmtId="4" fontId="2" fillId="0" borderId="0" xfId="0" applyNumberFormat="1" applyFont="1" applyAlignme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8" fontId="2" fillId="0" borderId="3" xfId="0" applyNumberFormat="1" applyFont="1" applyBorder="1" applyAlignment="1"/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2" fontId="2" fillId="0" borderId="0" xfId="0" applyNumberFormat="1" applyFont="1" applyBorder="1" applyAlignment="1">
      <alignment wrapText="1"/>
    </xf>
    <xf numFmtId="2" fontId="2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40" fontId="1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6"/>
  <sheetViews>
    <sheetView tabSelected="1" workbookViewId="0">
      <selection activeCell="A2" sqref="A2"/>
    </sheetView>
  </sheetViews>
  <sheetFormatPr defaultRowHeight="15" customHeight="1" x14ac:dyDescent="0.25"/>
  <cols>
    <col min="1" max="1" width="27.7109375" style="21" customWidth="1"/>
    <col min="2" max="2" width="12.7109375" style="20" customWidth="1"/>
    <col min="3" max="3" width="3.28515625" style="12" customWidth="1"/>
    <col min="4" max="4" width="50.85546875" style="39" customWidth="1"/>
    <col min="5" max="5" width="12.85546875" style="20" customWidth="1"/>
    <col min="6" max="6" width="28.5703125" style="21" customWidth="1"/>
    <col min="7" max="7" width="12.7109375" style="20" customWidth="1"/>
    <col min="8" max="8" width="35.140625" style="21" bestFit="1" customWidth="1"/>
    <col min="9" max="11" width="9.140625" style="21"/>
    <col min="12" max="12" width="33.7109375" style="15" customWidth="1"/>
    <col min="13" max="16384" width="9.140625" style="21"/>
  </cols>
  <sheetData>
    <row r="1" spans="1:16" ht="15" customHeight="1" x14ac:dyDescent="0.25">
      <c r="A1" s="47" t="s">
        <v>87</v>
      </c>
      <c r="B1" s="47"/>
      <c r="C1" s="47"/>
      <c r="D1" s="47"/>
      <c r="E1" s="47"/>
      <c r="F1" s="47"/>
      <c r="G1" s="47"/>
      <c r="H1" s="23"/>
      <c r="I1" s="20"/>
      <c r="K1" s="17"/>
      <c r="L1" s="21"/>
      <c r="P1" s="15"/>
    </row>
    <row r="2" spans="1:16" ht="15" customHeight="1" x14ac:dyDescent="0.25">
      <c r="C2" s="20"/>
      <c r="F2" s="22"/>
      <c r="H2" s="23"/>
      <c r="I2" s="20"/>
      <c r="K2" s="17"/>
      <c r="L2" s="21"/>
      <c r="P2" s="15"/>
    </row>
    <row r="3" spans="1:16" s="2" customFormat="1" ht="15" customHeight="1" x14ac:dyDescent="0.25">
      <c r="B3" s="3" t="s">
        <v>54</v>
      </c>
      <c r="D3" s="40"/>
      <c r="E3" s="3" t="s">
        <v>80</v>
      </c>
      <c r="F3" s="22"/>
      <c r="G3" s="3" t="s">
        <v>84</v>
      </c>
      <c r="H3" s="23"/>
      <c r="I3" s="20"/>
      <c r="J3" s="21"/>
      <c r="K3" s="17"/>
      <c r="L3" s="21"/>
      <c r="M3" s="21"/>
      <c r="N3" s="21"/>
      <c r="O3" s="21"/>
      <c r="P3" s="15"/>
    </row>
    <row r="4" spans="1:16" s="24" customFormat="1" ht="15" customHeight="1" x14ac:dyDescent="0.25">
      <c r="B4" s="16">
        <v>2017</v>
      </c>
      <c r="D4" s="41"/>
      <c r="E4" s="16" t="s">
        <v>81</v>
      </c>
      <c r="G4" s="16" t="s">
        <v>81</v>
      </c>
      <c r="O4" s="16"/>
      <c r="P4" s="18"/>
    </row>
    <row r="5" spans="1:16" s="24" customFormat="1" ht="15" customHeight="1" x14ac:dyDescent="0.25">
      <c r="B5" s="16"/>
      <c r="D5" s="41"/>
      <c r="E5" s="16"/>
      <c r="G5" s="16"/>
      <c r="O5" s="16"/>
      <c r="P5" s="18"/>
    </row>
    <row r="6" spans="1:16" ht="15" customHeight="1" x14ac:dyDescent="0.25">
      <c r="A6" s="21" t="s">
        <v>0</v>
      </c>
      <c r="C6" s="20"/>
      <c r="F6" s="22"/>
      <c r="H6" s="23"/>
      <c r="I6" s="20"/>
      <c r="K6" s="17"/>
      <c r="L6" s="21"/>
      <c r="O6" s="24"/>
      <c r="P6" s="15"/>
    </row>
    <row r="7" spans="1:16" ht="15" customHeight="1" x14ac:dyDescent="0.25">
      <c r="A7" s="21" t="s">
        <v>60</v>
      </c>
      <c r="B7" s="25">
        <v>7500</v>
      </c>
      <c r="C7" s="20"/>
      <c r="E7" s="25">
        <v>3589.5</v>
      </c>
      <c r="F7" s="14"/>
      <c r="G7" s="25">
        <f>E7-B7</f>
        <v>-3910.5</v>
      </c>
      <c r="H7" s="11"/>
      <c r="I7" s="7"/>
      <c r="J7" s="10"/>
      <c r="K7" s="9"/>
      <c r="L7" s="2"/>
      <c r="M7" s="2"/>
      <c r="N7" s="2"/>
      <c r="P7" s="15"/>
    </row>
    <row r="8" spans="1:16" ht="15" customHeight="1" x14ac:dyDescent="0.25">
      <c r="A8" s="21" t="s">
        <v>61</v>
      </c>
      <c r="B8" s="25"/>
      <c r="C8" s="20"/>
      <c r="E8" s="25"/>
      <c r="F8" s="22"/>
      <c r="G8" s="25"/>
      <c r="H8" s="23"/>
      <c r="I8" s="20"/>
      <c r="J8" s="24"/>
      <c r="K8" s="24"/>
      <c r="L8" s="24"/>
      <c r="M8" s="24"/>
      <c r="N8" s="24"/>
      <c r="P8" s="15"/>
    </row>
    <row r="9" spans="1:16" ht="15" customHeight="1" x14ac:dyDescent="0.25">
      <c r="A9" s="21" t="s">
        <v>64</v>
      </c>
      <c r="B9" s="25"/>
      <c r="C9" s="20"/>
      <c r="E9" s="25"/>
      <c r="F9" s="22"/>
      <c r="G9" s="25"/>
      <c r="H9" s="23"/>
      <c r="I9" s="20"/>
      <c r="K9" s="17"/>
      <c r="L9" s="21"/>
      <c r="P9" s="15"/>
    </row>
    <row r="10" spans="1:16" ht="15" customHeight="1" x14ac:dyDescent="0.25">
      <c r="A10" s="21" t="s">
        <v>62</v>
      </c>
      <c r="B10" s="25">
        <v>500</v>
      </c>
      <c r="C10" s="20"/>
      <c r="E10" s="25"/>
      <c r="F10" s="22"/>
      <c r="G10" s="25">
        <f t="shared" ref="G10:G14" si="0">E10-B10</f>
        <v>-500</v>
      </c>
      <c r="H10" s="23"/>
      <c r="I10" s="20"/>
      <c r="K10" s="17"/>
      <c r="L10" s="21"/>
      <c r="P10" s="15"/>
    </row>
    <row r="11" spans="1:16" ht="15" customHeight="1" x14ac:dyDescent="0.25">
      <c r="A11" s="21" t="s">
        <v>13</v>
      </c>
      <c r="B11" s="25">
        <v>500</v>
      </c>
      <c r="C11" s="20"/>
      <c r="E11" s="25"/>
      <c r="F11" s="22"/>
      <c r="G11" s="25">
        <f t="shared" si="0"/>
        <v>-500</v>
      </c>
      <c r="H11" s="23"/>
      <c r="I11" s="20"/>
      <c r="K11" s="17"/>
      <c r="L11" s="21"/>
      <c r="P11" s="15"/>
    </row>
    <row r="12" spans="1:16" ht="15" customHeight="1" x14ac:dyDescent="0.25">
      <c r="A12" s="21" t="s">
        <v>14</v>
      </c>
      <c r="B12" s="25">
        <v>200</v>
      </c>
      <c r="C12" s="20"/>
      <c r="E12" s="25"/>
      <c r="F12" s="22"/>
      <c r="G12" s="25">
        <f t="shared" si="0"/>
        <v>-200</v>
      </c>
      <c r="H12" s="23"/>
      <c r="I12" s="20"/>
      <c r="K12" s="17"/>
      <c r="L12" s="21"/>
      <c r="P12" s="15"/>
    </row>
    <row r="13" spans="1:16" ht="15" customHeight="1" x14ac:dyDescent="0.25">
      <c r="A13" s="21" t="s">
        <v>52</v>
      </c>
      <c r="B13" s="25">
        <v>1200</v>
      </c>
      <c r="C13" s="20"/>
      <c r="E13" s="25">
        <v>100</v>
      </c>
      <c r="F13" s="22"/>
      <c r="G13" s="25">
        <f t="shared" si="0"/>
        <v>-1100</v>
      </c>
      <c r="H13" s="23"/>
      <c r="I13" s="20"/>
      <c r="K13" s="17"/>
      <c r="L13" s="21"/>
      <c r="P13" s="15"/>
    </row>
    <row r="14" spans="1:16" ht="15" customHeight="1" x14ac:dyDescent="0.25">
      <c r="A14" s="21" t="s">
        <v>53</v>
      </c>
      <c r="B14" s="25">
        <v>200</v>
      </c>
      <c r="C14" s="20"/>
      <c r="E14" s="25"/>
      <c r="F14" s="22"/>
      <c r="G14" s="25">
        <f t="shared" si="0"/>
        <v>-200</v>
      </c>
      <c r="H14" s="23"/>
      <c r="I14" s="20"/>
      <c r="K14" s="17"/>
      <c r="L14" s="21"/>
      <c r="P14" s="15"/>
    </row>
    <row r="15" spans="1:16" ht="15" customHeight="1" x14ac:dyDescent="0.25">
      <c r="A15" s="21" t="s">
        <v>9</v>
      </c>
      <c r="C15" s="20"/>
      <c r="F15" s="22"/>
      <c r="H15" s="23"/>
      <c r="I15" s="20"/>
      <c r="K15" s="17"/>
      <c r="L15" s="21"/>
      <c r="P15" s="15"/>
    </row>
    <row r="16" spans="1:16" ht="15" customHeight="1" x14ac:dyDescent="0.25">
      <c r="A16" s="21" t="s">
        <v>10</v>
      </c>
      <c r="B16" s="25">
        <v>4000</v>
      </c>
      <c r="C16" s="20"/>
      <c r="E16" s="25"/>
      <c r="F16" s="22"/>
      <c r="G16" s="25">
        <f t="shared" ref="G16:G17" si="1">E16-B16</f>
        <v>-4000</v>
      </c>
      <c r="H16" s="23"/>
      <c r="I16" s="20"/>
      <c r="K16" s="17"/>
      <c r="L16" s="21"/>
      <c r="P16" s="15"/>
    </row>
    <row r="17" spans="1:16" ht="15" customHeight="1" x14ac:dyDescent="0.25">
      <c r="A17" s="21" t="s">
        <v>59</v>
      </c>
      <c r="B17" s="25">
        <v>5500</v>
      </c>
      <c r="C17" s="20"/>
      <c r="E17" s="25"/>
      <c r="F17" s="22"/>
      <c r="G17" s="25">
        <f t="shared" si="1"/>
        <v>-5500</v>
      </c>
      <c r="H17" s="23"/>
      <c r="I17" s="20"/>
      <c r="K17" s="17"/>
      <c r="L17" s="21"/>
      <c r="P17" s="15"/>
    </row>
    <row r="18" spans="1:16" ht="15" customHeight="1" x14ac:dyDescent="0.25">
      <c r="A18" s="21" t="s">
        <v>58</v>
      </c>
      <c r="B18" s="25">
        <v>0</v>
      </c>
      <c r="C18" s="20"/>
      <c r="E18" s="25"/>
      <c r="F18" s="22"/>
      <c r="G18" s="25"/>
      <c r="H18" s="23"/>
      <c r="I18" s="20"/>
      <c r="K18" s="17"/>
      <c r="L18" s="21"/>
      <c r="P18" s="15"/>
    </row>
    <row r="19" spans="1:16" ht="15" customHeight="1" x14ac:dyDescent="0.25">
      <c r="C19" s="20"/>
      <c r="F19" s="22"/>
      <c r="H19" s="23"/>
      <c r="I19" s="20"/>
      <c r="K19" s="17"/>
      <c r="L19" s="21"/>
      <c r="P19" s="15"/>
    </row>
    <row r="20" spans="1:16" ht="15" customHeight="1" x14ac:dyDescent="0.25">
      <c r="A20" s="21" t="s">
        <v>11</v>
      </c>
      <c r="C20" s="20"/>
      <c r="F20" s="22"/>
      <c r="H20" s="23"/>
      <c r="I20" s="20"/>
      <c r="K20" s="17"/>
      <c r="L20" s="21"/>
      <c r="P20" s="15"/>
    </row>
    <row r="21" spans="1:16" ht="15" customHeight="1" x14ac:dyDescent="0.25">
      <c r="A21" s="21" t="s">
        <v>12</v>
      </c>
      <c r="B21" s="25">
        <v>1000</v>
      </c>
      <c r="C21" s="20"/>
      <c r="E21" s="25"/>
      <c r="F21" s="22"/>
      <c r="G21" s="25">
        <f t="shared" ref="G21:G25" si="2">E21-B21</f>
        <v>-1000</v>
      </c>
      <c r="H21" s="23"/>
      <c r="I21" s="20"/>
      <c r="K21" s="17"/>
      <c r="L21" s="21"/>
      <c r="P21" s="15"/>
    </row>
    <row r="22" spans="1:16" ht="15" customHeight="1" x14ac:dyDescent="0.25">
      <c r="A22" s="21" t="s">
        <v>73</v>
      </c>
      <c r="B22" s="25">
        <v>-750</v>
      </c>
      <c r="C22" s="20"/>
      <c r="E22" s="25"/>
      <c r="F22" s="22"/>
      <c r="G22" s="25">
        <f t="shared" si="2"/>
        <v>750</v>
      </c>
      <c r="H22" s="23"/>
      <c r="I22" s="20"/>
      <c r="K22" s="17"/>
      <c r="L22" s="21"/>
      <c r="P22" s="15"/>
    </row>
    <row r="23" spans="1:16" s="27" customFormat="1" ht="15" customHeight="1" x14ac:dyDescent="0.25">
      <c r="A23" s="21" t="s">
        <v>79</v>
      </c>
      <c r="B23" s="26"/>
      <c r="C23" s="20"/>
      <c r="D23" s="39" t="s">
        <v>74</v>
      </c>
      <c r="E23" s="26"/>
      <c r="F23" s="22"/>
      <c r="G23" s="25"/>
      <c r="H23" s="23"/>
      <c r="I23" s="20"/>
      <c r="J23" s="21"/>
      <c r="K23" s="17"/>
      <c r="L23" s="21"/>
      <c r="M23" s="21"/>
      <c r="N23" s="21"/>
      <c r="O23" s="21"/>
      <c r="P23" s="15"/>
    </row>
    <row r="24" spans="1:16" s="27" customFormat="1" ht="15" customHeight="1" x14ac:dyDescent="0.25">
      <c r="A24" s="21" t="s">
        <v>65</v>
      </c>
      <c r="B24" s="25">
        <v>180</v>
      </c>
      <c r="C24" s="20"/>
      <c r="D24" s="39"/>
      <c r="E24" s="25"/>
      <c r="F24" s="22"/>
      <c r="G24" s="25">
        <f t="shared" si="2"/>
        <v>-180</v>
      </c>
      <c r="H24" s="23"/>
      <c r="I24" s="20"/>
      <c r="J24" s="21"/>
      <c r="K24" s="17"/>
      <c r="L24" s="21"/>
      <c r="M24" s="21"/>
      <c r="N24" s="21"/>
      <c r="O24" s="21"/>
      <c r="P24" s="15"/>
    </row>
    <row r="25" spans="1:16" s="27" customFormat="1" ht="15" customHeight="1" x14ac:dyDescent="0.25">
      <c r="A25" s="21" t="s">
        <v>73</v>
      </c>
      <c r="B25" s="25">
        <v>-90</v>
      </c>
      <c r="C25" s="20"/>
      <c r="D25" s="39"/>
      <c r="E25" s="25"/>
      <c r="F25" s="22"/>
      <c r="G25" s="25">
        <f t="shared" si="2"/>
        <v>90</v>
      </c>
      <c r="H25" s="23"/>
      <c r="I25" s="20"/>
      <c r="J25" s="21"/>
      <c r="K25" s="17"/>
      <c r="L25" s="21"/>
      <c r="M25" s="21"/>
      <c r="N25" s="21"/>
      <c r="O25" s="21"/>
      <c r="P25" s="15"/>
    </row>
    <row r="26" spans="1:16" ht="15" customHeight="1" x14ac:dyDescent="0.25">
      <c r="A26" s="28"/>
      <c r="C26" s="29"/>
      <c r="D26" s="42"/>
      <c r="F26" s="22"/>
      <c r="H26" s="23"/>
      <c r="I26" s="20"/>
      <c r="K26" s="17"/>
      <c r="L26" s="21"/>
      <c r="O26" s="27"/>
      <c r="P26" s="15"/>
    </row>
    <row r="27" spans="1:16" ht="15" customHeight="1" x14ac:dyDescent="0.25">
      <c r="A27" s="4" t="s">
        <v>38</v>
      </c>
      <c r="B27" s="30">
        <f>SUM(B7:B26)</f>
        <v>19940</v>
      </c>
      <c r="E27" s="30">
        <f>SUM(E7:E26)</f>
        <v>3689.5</v>
      </c>
      <c r="G27" s="30">
        <f>SUM(G7:G26)</f>
        <v>-16250.5</v>
      </c>
      <c r="H27" s="20"/>
    </row>
    <row r="28" spans="1:16" ht="15" customHeight="1" x14ac:dyDescent="0.25">
      <c r="A28" s="27" t="s">
        <v>1</v>
      </c>
      <c r="D28" s="43"/>
      <c r="F28" s="27"/>
      <c r="J28" s="27"/>
    </row>
    <row r="29" spans="1:16" ht="15" customHeight="1" x14ac:dyDescent="0.25">
      <c r="A29" s="21" t="s">
        <v>30</v>
      </c>
      <c r="C29" s="22"/>
      <c r="D29" s="44"/>
      <c r="F29" s="20"/>
      <c r="L29" s="21"/>
      <c r="M29" s="15"/>
    </row>
    <row r="30" spans="1:16" ht="15" customHeight="1" x14ac:dyDescent="0.25">
      <c r="A30" s="21" t="s">
        <v>31</v>
      </c>
      <c r="B30" s="25">
        <v>1500</v>
      </c>
      <c r="C30" s="32"/>
      <c r="D30" s="45"/>
      <c r="E30" s="25"/>
      <c r="F30" s="20"/>
      <c r="G30" s="25">
        <f>B30-E30</f>
        <v>1500</v>
      </c>
      <c r="H30" s="17"/>
      <c r="L30" s="21"/>
      <c r="M30" s="15"/>
    </row>
    <row r="31" spans="1:16" ht="15" customHeight="1" x14ac:dyDescent="0.25">
      <c r="A31" s="21" t="s">
        <v>32</v>
      </c>
      <c r="B31" s="25">
        <v>1575</v>
      </c>
      <c r="C31" s="22"/>
      <c r="D31" s="44"/>
      <c r="E31" s="25"/>
      <c r="F31" s="20"/>
      <c r="G31" s="25">
        <f t="shared" ref="G31:G32" si="3">B31-E31</f>
        <v>1575</v>
      </c>
      <c r="H31" s="17"/>
      <c r="L31" s="21"/>
      <c r="M31" s="15"/>
    </row>
    <row r="32" spans="1:16" ht="15" customHeight="1" x14ac:dyDescent="0.25">
      <c r="A32" s="21" t="s">
        <v>4</v>
      </c>
      <c r="B32" s="25">
        <v>1500</v>
      </c>
      <c r="C32" s="22"/>
      <c r="D32" s="44"/>
      <c r="E32" s="25"/>
      <c r="F32" s="20"/>
      <c r="G32" s="25">
        <f t="shared" si="3"/>
        <v>1500</v>
      </c>
      <c r="H32" s="17"/>
      <c r="L32" s="21"/>
      <c r="M32" s="15"/>
    </row>
    <row r="33" spans="1:13" ht="15" customHeight="1" x14ac:dyDescent="0.25">
      <c r="A33" s="21" t="s">
        <v>25</v>
      </c>
      <c r="B33" s="25"/>
      <c r="C33" s="22"/>
      <c r="D33" s="44"/>
      <c r="E33" s="25"/>
      <c r="F33" s="20"/>
      <c r="G33" s="25"/>
      <c r="H33" s="17"/>
      <c r="L33" s="21"/>
      <c r="M33" s="15"/>
    </row>
    <row r="34" spans="1:13" ht="15" customHeight="1" x14ac:dyDescent="0.25">
      <c r="A34" s="21" t="s">
        <v>20</v>
      </c>
      <c r="B34" s="25">
        <v>1750</v>
      </c>
      <c r="C34" s="22"/>
      <c r="D34" s="46" t="s">
        <v>66</v>
      </c>
      <c r="E34" s="25"/>
      <c r="F34" s="20"/>
      <c r="G34" s="25">
        <f t="shared" ref="G34:G38" si="4">B34-E34</f>
        <v>1750</v>
      </c>
      <c r="H34" s="17"/>
      <c r="L34" s="21"/>
      <c r="M34" s="15"/>
    </row>
    <row r="35" spans="1:13" ht="30" x14ac:dyDescent="0.25">
      <c r="A35" s="21" t="s">
        <v>21</v>
      </c>
      <c r="B35" s="25">
        <v>1000</v>
      </c>
      <c r="C35" s="22"/>
      <c r="D35" s="46" t="s">
        <v>75</v>
      </c>
      <c r="E35" s="25"/>
      <c r="F35" s="20"/>
      <c r="G35" s="25">
        <f t="shared" si="4"/>
        <v>1000</v>
      </c>
      <c r="H35" s="17"/>
      <c r="L35" s="21"/>
      <c r="M35" s="15"/>
    </row>
    <row r="36" spans="1:13" ht="15" customHeight="1" x14ac:dyDescent="0.25">
      <c r="A36" s="21" t="s">
        <v>22</v>
      </c>
      <c r="B36" s="25">
        <v>400</v>
      </c>
      <c r="C36" s="22"/>
      <c r="D36" s="44" t="s">
        <v>55</v>
      </c>
      <c r="E36" s="25"/>
      <c r="F36" s="20"/>
      <c r="G36" s="25">
        <f t="shared" si="4"/>
        <v>400</v>
      </c>
      <c r="H36" s="17"/>
      <c r="L36" s="21"/>
      <c r="M36" s="15"/>
    </row>
    <row r="37" spans="1:13" ht="15" customHeight="1" x14ac:dyDescent="0.25">
      <c r="A37" s="21" t="s">
        <v>23</v>
      </c>
      <c r="B37" s="25">
        <v>300</v>
      </c>
      <c r="C37" s="22"/>
      <c r="D37" s="44" t="s">
        <v>55</v>
      </c>
      <c r="E37" s="25"/>
      <c r="F37" s="20"/>
      <c r="G37" s="25">
        <f t="shared" si="4"/>
        <v>300</v>
      </c>
      <c r="H37" s="17"/>
      <c r="L37" s="21"/>
      <c r="M37" s="15"/>
    </row>
    <row r="38" spans="1:13" ht="15" customHeight="1" x14ac:dyDescent="0.25">
      <c r="A38" s="21" t="s">
        <v>24</v>
      </c>
      <c r="B38" s="25">
        <v>300</v>
      </c>
      <c r="C38" s="22"/>
      <c r="D38" s="44" t="s">
        <v>55</v>
      </c>
      <c r="E38" s="25"/>
      <c r="F38" s="20"/>
      <c r="G38" s="25">
        <f t="shared" si="4"/>
        <v>300</v>
      </c>
      <c r="H38" s="17"/>
      <c r="L38" s="21"/>
      <c r="M38" s="15"/>
    </row>
    <row r="39" spans="1:13" ht="15" customHeight="1" x14ac:dyDescent="0.25">
      <c r="A39" s="21" t="s">
        <v>19</v>
      </c>
      <c r="B39" s="25"/>
      <c r="C39" s="22"/>
      <c r="D39" s="44"/>
      <c r="E39" s="25"/>
      <c r="F39" s="20"/>
      <c r="G39" s="25"/>
      <c r="H39" s="17"/>
      <c r="L39" s="21"/>
      <c r="M39" s="15"/>
    </row>
    <row r="40" spans="1:13" ht="30" x14ac:dyDescent="0.25">
      <c r="A40" s="21" t="s">
        <v>20</v>
      </c>
      <c r="B40" s="25">
        <v>150</v>
      </c>
      <c r="C40" s="22"/>
      <c r="D40" s="46" t="s">
        <v>67</v>
      </c>
      <c r="E40" s="25"/>
      <c r="F40" s="20"/>
      <c r="G40" s="25">
        <f t="shared" ref="G40:G45" si="5">B40-E40</f>
        <v>150</v>
      </c>
      <c r="H40" s="17"/>
      <c r="L40" s="21"/>
      <c r="M40" s="15"/>
    </row>
    <row r="41" spans="1:13" ht="30" x14ac:dyDescent="0.25">
      <c r="A41" s="21" t="s">
        <v>21</v>
      </c>
      <c r="B41" s="25">
        <v>150</v>
      </c>
      <c r="C41" s="22"/>
      <c r="D41" s="46" t="s">
        <v>67</v>
      </c>
      <c r="E41" s="25"/>
      <c r="F41" s="20"/>
      <c r="G41" s="25">
        <f t="shared" si="5"/>
        <v>150</v>
      </c>
      <c r="H41" s="17"/>
      <c r="L41" s="21"/>
      <c r="M41" s="15"/>
    </row>
    <row r="42" spans="1:13" ht="30" x14ac:dyDescent="0.25">
      <c r="A42" s="21" t="s">
        <v>22</v>
      </c>
      <c r="B42" s="25">
        <v>150</v>
      </c>
      <c r="C42" s="22"/>
      <c r="D42" s="46" t="s">
        <v>67</v>
      </c>
      <c r="E42" s="25"/>
      <c r="F42" s="20"/>
      <c r="G42" s="25">
        <f t="shared" si="5"/>
        <v>150</v>
      </c>
      <c r="H42" s="17"/>
      <c r="L42" s="21"/>
      <c r="M42" s="15"/>
    </row>
    <row r="43" spans="1:13" ht="30" x14ac:dyDescent="0.25">
      <c r="A43" s="21" t="s">
        <v>23</v>
      </c>
      <c r="B43" s="25">
        <v>150</v>
      </c>
      <c r="C43" s="22"/>
      <c r="D43" s="46" t="s">
        <v>67</v>
      </c>
      <c r="E43" s="25"/>
      <c r="F43" s="20"/>
      <c r="G43" s="25">
        <f t="shared" si="5"/>
        <v>150</v>
      </c>
      <c r="H43" s="17"/>
      <c r="L43" s="21"/>
      <c r="M43" s="15"/>
    </row>
    <row r="44" spans="1:13" ht="30" x14ac:dyDescent="0.25">
      <c r="A44" s="21" t="s">
        <v>24</v>
      </c>
      <c r="B44" s="25">
        <v>150</v>
      </c>
      <c r="C44" s="22"/>
      <c r="D44" s="46" t="s">
        <v>67</v>
      </c>
      <c r="E44" s="25"/>
      <c r="F44" s="20"/>
      <c r="G44" s="25">
        <f t="shared" si="5"/>
        <v>150</v>
      </c>
      <c r="H44" s="17"/>
      <c r="L44" s="21"/>
      <c r="M44" s="15"/>
    </row>
    <row r="45" spans="1:13" ht="15" customHeight="1" x14ac:dyDescent="0.25">
      <c r="A45" s="21" t="s">
        <v>56</v>
      </c>
      <c r="B45" s="25">
        <v>0</v>
      </c>
      <c r="C45" s="22"/>
      <c r="D45" s="44"/>
      <c r="E45" s="25"/>
      <c r="F45" s="20"/>
      <c r="G45" s="25">
        <f t="shared" si="5"/>
        <v>0</v>
      </c>
      <c r="H45" s="17"/>
      <c r="L45" s="21"/>
      <c r="M45" s="15"/>
    </row>
    <row r="46" spans="1:13" ht="15" customHeight="1" x14ac:dyDescent="0.25">
      <c r="A46" s="21" t="s">
        <v>16</v>
      </c>
      <c r="B46" s="25"/>
      <c r="C46" s="22"/>
      <c r="D46" s="44"/>
      <c r="E46" s="25"/>
      <c r="F46" s="20"/>
      <c r="G46" s="25"/>
      <c r="H46" s="17"/>
      <c r="L46" s="21"/>
      <c r="M46" s="15"/>
    </row>
    <row r="47" spans="1:13" ht="15" customHeight="1" x14ac:dyDescent="0.25">
      <c r="A47" s="21" t="s">
        <v>20</v>
      </c>
      <c r="B47" s="25">
        <v>50</v>
      </c>
      <c r="C47" s="22"/>
      <c r="D47" s="44"/>
      <c r="E47" s="25"/>
      <c r="F47" s="20"/>
      <c r="G47" s="25">
        <f t="shared" ref="G47:G51" si="6">B47-E47</f>
        <v>50</v>
      </c>
      <c r="H47" s="17"/>
      <c r="L47" s="21"/>
      <c r="M47" s="15"/>
    </row>
    <row r="48" spans="1:13" ht="15" customHeight="1" x14ac:dyDescent="0.25">
      <c r="A48" s="21" t="s">
        <v>21</v>
      </c>
      <c r="B48" s="25">
        <v>100</v>
      </c>
      <c r="C48" s="22"/>
      <c r="D48" s="44"/>
      <c r="E48" s="25"/>
      <c r="F48" s="20"/>
      <c r="G48" s="25">
        <f t="shared" si="6"/>
        <v>100</v>
      </c>
      <c r="H48" s="17"/>
      <c r="L48" s="21"/>
      <c r="M48" s="15"/>
    </row>
    <row r="49" spans="1:13" ht="15" customHeight="1" x14ac:dyDescent="0.25">
      <c r="A49" s="21" t="s">
        <v>22</v>
      </c>
      <c r="B49" s="25">
        <v>100</v>
      </c>
      <c r="C49" s="22"/>
      <c r="D49" s="44"/>
      <c r="E49" s="25"/>
      <c r="F49" s="20"/>
      <c r="G49" s="25">
        <f t="shared" si="6"/>
        <v>100</v>
      </c>
      <c r="H49" s="17"/>
      <c r="L49" s="21"/>
      <c r="M49" s="15"/>
    </row>
    <row r="50" spans="1:13" ht="15" customHeight="1" x14ac:dyDescent="0.25">
      <c r="A50" s="21" t="s">
        <v>23</v>
      </c>
      <c r="B50" s="25">
        <v>100</v>
      </c>
      <c r="C50" s="22"/>
      <c r="D50" s="44"/>
      <c r="E50" s="25"/>
      <c r="F50" s="20"/>
      <c r="G50" s="25">
        <f t="shared" si="6"/>
        <v>100</v>
      </c>
      <c r="H50" s="17"/>
      <c r="L50" s="21"/>
      <c r="M50" s="15"/>
    </row>
    <row r="51" spans="1:13" ht="15" customHeight="1" x14ac:dyDescent="0.25">
      <c r="A51" s="21" t="s">
        <v>24</v>
      </c>
      <c r="B51" s="25">
        <v>100</v>
      </c>
      <c r="C51" s="22"/>
      <c r="D51" s="44"/>
      <c r="E51" s="25"/>
      <c r="F51" s="20"/>
      <c r="G51" s="25">
        <f t="shared" si="6"/>
        <v>100</v>
      </c>
      <c r="H51" s="17"/>
      <c r="L51" s="21"/>
      <c r="M51" s="15"/>
    </row>
    <row r="52" spans="1:13" ht="15" customHeight="1" x14ac:dyDescent="0.25">
      <c r="A52" s="21" t="s">
        <v>15</v>
      </c>
      <c r="B52" s="25"/>
      <c r="C52" s="22"/>
      <c r="D52" s="44"/>
      <c r="E52" s="25"/>
      <c r="F52" s="20"/>
      <c r="G52" s="25"/>
      <c r="H52" s="17"/>
      <c r="L52" s="21"/>
      <c r="M52" s="15"/>
    </row>
    <row r="53" spans="1:13" ht="45" x14ac:dyDescent="0.25">
      <c r="A53" s="21" t="s">
        <v>36</v>
      </c>
      <c r="B53" s="25">
        <v>1500</v>
      </c>
      <c r="C53" s="22"/>
      <c r="D53" s="44" t="s">
        <v>76</v>
      </c>
      <c r="E53" s="25"/>
      <c r="F53" s="20"/>
      <c r="G53" s="25">
        <f t="shared" ref="G53:G62" si="7">B53-E53</f>
        <v>1500</v>
      </c>
      <c r="H53" s="17"/>
      <c r="L53" s="21"/>
      <c r="M53" s="15"/>
    </row>
    <row r="54" spans="1:13" ht="15" customHeight="1" x14ac:dyDescent="0.25">
      <c r="A54" s="21" t="s">
        <v>68</v>
      </c>
      <c r="B54" s="25">
        <v>650</v>
      </c>
      <c r="C54" s="22"/>
      <c r="D54" s="44"/>
      <c r="E54" s="25"/>
      <c r="F54" s="20"/>
      <c r="G54" s="25">
        <f t="shared" si="7"/>
        <v>650</v>
      </c>
      <c r="H54" s="17"/>
      <c r="L54" s="21"/>
      <c r="M54" s="15"/>
    </row>
    <row r="55" spans="1:13" ht="15" customHeight="1" x14ac:dyDescent="0.25">
      <c r="A55" s="21" t="s">
        <v>24</v>
      </c>
      <c r="B55" s="25">
        <v>275</v>
      </c>
      <c r="C55" s="22"/>
      <c r="D55" s="44"/>
      <c r="E55" s="25"/>
      <c r="F55" s="20"/>
      <c r="G55" s="25">
        <f t="shared" si="7"/>
        <v>275</v>
      </c>
      <c r="H55" s="17"/>
      <c r="L55" s="21"/>
      <c r="M55" s="15"/>
    </row>
    <row r="56" spans="1:13" ht="15" customHeight="1" x14ac:dyDescent="0.25">
      <c r="A56" s="21" t="s">
        <v>2</v>
      </c>
      <c r="B56" s="25">
        <v>250</v>
      </c>
      <c r="C56" s="22"/>
      <c r="D56" s="44"/>
      <c r="E56" s="25"/>
      <c r="F56" s="20"/>
      <c r="G56" s="25">
        <f t="shared" si="7"/>
        <v>250</v>
      </c>
      <c r="H56" s="17"/>
      <c r="L56" s="21"/>
      <c r="M56" s="15"/>
    </row>
    <row r="57" spans="1:13" ht="15" customHeight="1" x14ac:dyDescent="0.25">
      <c r="A57" s="21" t="s">
        <v>8</v>
      </c>
      <c r="B57" s="25">
        <v>200</v>
      </c>
      <c r="C57" s="22"/>
      <c r="D57" s="44" t="s">
        <v>69</v>
      </c>
      <c r="E57" s="25"/>
      <c r="F57" s="20"/>
      <c r="G57" s="25">
        <f t="shared" si="7"/>
        <v>200</v>
      </c>
      <c r="H57" s="17"/>
      <c r="L57" s="21"/>
      <c r="M57" s="15"/>
    </row>
    <row r="58" spans="1:13" ht="15" customHeight="1" x14ac:dyDescent="0.25">
      <c r="A58" s="21" t="s">
        <v>35</v>
      </c>
      <c r="B58" s="25">
        <v>200</v>
      </c>
      <c r="C58" s="22"/>
      <c r="D58" s="44" t="s">
        <v>70</v>
      </c>
      <c r="E58" s="25"/>
      <c r="F58" s="20"/>
      <c r="G58" s="25">
        <f t="shared" si="7"/>
        <v>200</v>
      </c>
      <c r="H58" s="17"/>
      <c r="L58" s="21"/>
      <c r="M58" s="15"/>
    </row>
    <row r="59" spans="1:13" ht="15" customHeight="1" x14ac:dyDescent="0.25">
      <c r="A59" s="21" t="s">
        <v>3</v>
      </c>
      <c r="B59" s="25">
        <v>450</v>
      </c>
      <c r="C59" s="22"/>
      <c r="D59" s="44"/>
      <c r="E59" s="25"/>
      <c r="F59" s="20"/>
      <c r="G59" s="25">
        <f t="shared" si="7"/>
        <v>450</v>
      </c>
      <c r="H59" s="17"/>
      <c r="L59" s="21"/>
      <c r="M59" s="15"/>
    </row>
    <row r="60" spans="1:13" ht="15" customHeight="1" x14ac:dyDescent="0.25">
      <c r="A60" s="21" t="s">
        <v>40</v>
      </c>
      <c r="B60" s="25">
        <v>125</v>
      </c>
      <c r="C60" s="22"/>
      <c r="D60" s="44"/>
      <c r="E60" s="25"/>
      <c r="F60" s="20"/>
      <c r="G60" s="25">
        <f t="shared" si="7"/>
        <v>125</v>
      </c>
      <c r="H60" s="17"/>
      <c r="L60" s="21"/>
      <c r="M60" s="15"/>
    </row>
    <row r="61" spans="1:13" ht="15" customHeight="1" x14ac:dyDescent="0.25">
      <c r="A61" s="21" t="s">
        <v>41</v>
      </c>
      <c r="B61" s="25">
        <v>750</v>
      </c>
      <c r="C61" s="22"/>
      <c r="D61" s="44" t="s">
        <v>71</v>
      </c>
      <c r="E61" s="25"/>
      <c r="F61" s="20"/>
      <c r="G61" s="25">
        <f t="shared" si="7"/>
        <v>750</v>
      </c>
      <c r="H61" s="17"/>
      <c r="L61" s="21"/>
      <c r="M61" s="15"/>
    </row>
    <row r="62" spans="1:13" ht="15" customHeight="1" x14ac:dyDescent="0.25">
      <c r="A62" s="21" t="s">
        <v>48</v>
      </c>
      <c r="B62" s="25">
        <v>0</v>
      </c>
      <c r="C62" s="22"/>
      <c r="D62" s="44"/>
      <c r="E62" s="25"/>
      <c r="F62" s="20"/>
      <c r="G62" s="25">
        <f t="shared" si="7"/>
        <v>0</v>
      </c>
      <c r="H62" s="17"/>
      <c r="L62" s="21"/>
      <c r="M62" s="15"/>
    </row>
    <row r="63" spans="1:13" ht="15" customHeight="1" x14ac:dyDescent="0.25">
      <c r="A63" s="21" t="s">
        <v>33</v>
      </c>
      <c r="B63" s="25"/>
      <c r="C63" s="22"/>
      <c r="D63" s="44"/>
      <c r="E63" s="25"/>
      <c r="F63" s="20"/>
      <c r="G63" s="25"/>
      <c r="H63" s="17"/>
      <c r="L63" s="21"/>
      <c r="M63" s="15"/>
    </row>
    <row r="64" spans="1:13" ht="15" customHeight="1" x14ac:dyDescent="0.25">
      <c r="A64" s="21" t="s">
        <v>72</v>
      </c>
      <c r="B64" s="25">
        <v>450</v>
      </c>
      <c r="C64" s="22"/>
      <c r="D64" s="44"/>
      <c r="E64" s="25"/>
      <c r="F64" s="20"/>
      <c r="G64" s="25">
        <f t="shared" ref="G64:G65" si="8">B64-E64</f>
        <v>450</v>
      </c>
      <c r="H64" s="17"/>
      <c r="L64" s="21"/>
      <c r="M64" s="15"/>
    </row>
    <row r="65" spans="1:13" ht="15" customHeight="1" x14ac:dyDescent="0.25">
      <c r="A65" s="21" t="s">
        <v>34</v>
      </c>
      <c r="B65" s="25">
        <v>1200</v>
      </c>
      <c r="C65" s="22"/>
      <c r="D65" s="44"/>
      <c r="E65" s="25"/>
      <c r="F65" s="20"/>
      <c r="G65" s="25">
        <f t="shared" si="8"/>
        <v>1200</v>
      </c>
      <c r="H65" s="17"/>
      <c r="L65" s="21"/>
      <c r="M65" s="15"/>
    </row>
    <row r="66" spans="1:13" ht="15" customHeight="1" x14ac:dyDescent="0.25">
      <c r="A66" s="21" t="s">
        <v>26</v>
      </c>
      <c r="B66" s="25"/>
      <c r="C66" s="22"/>
      <c r="D66" s="44"/>
      <c r="E66" s="25"/>
      <c r="F66" s="20"/>
      <c r="G66" s="25"/>
      <c r="H66" s="17"/>
      <c r="L66" s="21"/>
      <c r="M66" s="15"/>
    </row>
    <row r="67" spans="1:13" ht="15" customHeight="1" x14ac:dyDescent="0.25">
      <c r="A67" s="21" t="s">
        <v>28</v>
      </c>
      <c r="B67" s="25"/>
      <c r="C67" s="22"/>
      <c r="D67" s="44"/>
      <c r="E67" s="25"/>
      <c r="F67" s="20"/>
      <c r="G67" s="25">
        <f t="shared" ref="G67:G84" si="9">B67-E67</f>
        <v>0</v>
      </c>
      <c r="H67" s="17"/>
      <c r="L67" s="21"/>
      <c r="M67" s="15"/>
    </row>
    <row r="68" spans="1:13" ht="15" customHeight="1" x14ac:dyDescent="0.25">
      <c r="A68" s="21" t="s">
        <v>27</v>
      </c>
      <c r="B68" s="25">
        <v>300</v>
      </c>
      <c r="C68" s="22"/>
      <c r="D68" s="44" t="s">
        <v>77</v>
      </c>
      <c r="E68" s="25"/>
      <c r="F68" s="20"/>
      <c r="G68" s="25">
        <f t="shared" si="9"/>
        <v>300</v>
      </c>
      <c r="H68" s="17"/>
      <c r="L68" s="21"/>
      <c r="M68" s="15"/>
    </row>
    <row r="69" spans="1:13" ht="15" customHeight="1" x14ac:dyDescent="0.25">
      <c r="A69" s="21" t="s">
        <v>29</v>
      </c>
      <c r="B69" s="25">
        <v>600</v>
      </c>
      <c r="C69" s="22"/>
      <c r="D69" s="44" t="s">
        <v>78</v>
      </c>
      <c r="E69" s="25"/>
      <c r="F69" s="20"/>
      <c r="G69" s="25">
        <f t="shared" si="9"/>
        <v>600</v>
      </c>
      <c r="H69" s="17"/>
      <c r="L69" s="21"/>
      <c r="M69" s="15"/>
    </row>
    <row r="70" spans="1:13" ht="15" customHeight="1" x14ac:dyDescent="0.25">
      <c r="A70" s="21" t="s">
        <v>50</v>
      </c>
      <c r="B70" s="25"/>
      <c r="C70" s="22"/>
      <c r="D70" s="44"/>
      <c r="E70" s="25"/>
      <c r="F70" s="20"/>
      <c r="G70" s="25">
        <f t="shared" si="9"/>
        <v>0</v>
      </c>
      <c r="H70" s="17"/>
      <c r="L70" s="21"/>
      <c r="M70" s="15"/>
    </row>
    <row r="71" spans="1:13" ht="15" customHeight="1" x14ac:dyDescent="0.25">
      <c r="A71" s="21" t="s">
        <v>5</v>
      </c>
      <c r="B71" s="25">
        <v>1350</v>
      </c>
      <c r="C71" s="22"/>
      <c r="D71" s="44"/>
      <c r="E71" s="25"/>
      <c r="F71" s="20"/>
      <c r="G71" s="25">
        <f t="shared" si="9"/>
        <v>1350</v>
      </c>
      <c r="H71" s="17"/>
      <c r="L71" s="21"/>
      <c r="M71" s="15"/>
    </row>
    <row r="72" spans="1:13" ht="15" customHeight="1" x14ac:dyDescent="0.25">
      <c r="A72" s="21" t="s">
        <v>17</v>
      </c>
      <c r="B72" s="25">
        <v>120</v>
      </c>
      <c r="C72" s="22"/>
      <c r="D72" s="44"/>
      <c r="E72" s="25"/>
      <c r="F72" s="20"/>
      <c r="G72" s="25">
        <f t="shared" si="9"/>
        <v>120</v>
      </c>
      <c r="H72" s="17"/>
      <c r="L72" s="21"/>
      <c r="M72" s="15"/>
    </row>
    <row r="73" spans="1:13" ht="15" customHeight="1" x14ac:dyDescent="0.25">
      <c r="A73" s="21" t="s">
        <v>18</v>
      </c>
      <c r="B73" s="25">
        <v>134</v>
      </c>
      <c r="C73" s="22"/>
      <c r="D73" s="44"/>
      <c r="E73" s="25"/>
      <c r="F73" s="20"/>
      <c r="G73" s="25">
        <f t="shared" si="9"/>
        <v>134</v>
      </c>
      <c r="H73" s="17"/>
      <c r="L73" s="21"/>
      <c r="M73" s="15"/>
    </row>
    <row r="74" spans="1:13" ht="15" customHeight="1" x14ac:dyDescent="0.25">
      <c r="A74" s="21" t="s">
        <v>49</v>
      </c>
      <c r="B74" s="25">
        <v>175</v>
      </c>
      <c r="C74" s="22"/>
      <c r="D74" s="44"/>
      <c r="E74" s="25">
        <v>175</v>
      </c>
      <c r="F74" s="20"/>
      <c r="G74" s="25">
        <f t="shared" si="9"/>
        <v>0</v>
      </c>
      <c r="H74" s="17"/>
      <c r="L74" s="21"/>
      <c r="M74" s="15"/>
    </row>
    <row r="75" spans="1:13" ht="15" customHeight="1" x14ac:dyDescent="0.25">
      <c r="A75" s="21" t="s">
        <v>42</v>
      </c>
      <c r="B75" s="25">
        <v>150</v>
      </c>
      <c r="C75" s="22"/>
      <c r="D75" s="44"/>
      <c r="E75" s="25">
        <v>24.2</v>
      </c>
      <c r="F75" s="20"/>
      <c r="G75" s="25">
        <f t="shared" si="9"/>
        <v>125.8</v>
      </c>
      <c r="H75" s="17"/>
      <c r="L75" s="21"/>
      <c r="M75" s="15"/>
    </row>
    <row r="76" spans="1:13" ht="15" customHeight="1" x14ac:dyDescent="0.25">
      <c r="A76" s="21" t="s">
        <v>6</v>
      </c>
      <c r="B76" s="25">
        <v>1000</v>
      </c>
      <c r="C76" s="22"/>
      <c r="D76" s="44"/>
      <c r="E76" s="25"/>
      <c r="F76" s="20"/>
      <c r="G76" s="25">
        <f t="shared" si="9"/>
        <v>1000</v>
      </c>
      <c r="H76" s="17"/>
      <c r="L76" s="21"/>
      <c r="M76" s="15"/>
    </row>
    <row r="77" spans="1:13" ht="15" customHeight="1" x14ac:dyDescent="0.25">
      <c r="A77" s="21" t="s">
        <v>44</v>
      </c>
      <c r="B77" s="25">
        <v>50</v>
      </c>
      <c r="C77" s="22"/>
      <c r="D77" s="44"/>
      <c r="E77" s="25">
        <v>50</v>
      </c>
      <c r="F77" s="20"/>
      <c r="G77" s="25">
        <f t="shared" si="9"/>
        <v>0</v>
      </c>
      <c r="H77" s="17"/>
      <c r="L77" s="21"/>
      <c r="M77" s="15"/>
    </row>
    <row r="78" spans="1:13" ht="15" customHeight="1" x14ac:dyDescent="0.25">
      <c r="A78" s="21" t="s">
        <v>43</v>
      </c>
      <c r="B78" s="25">
        <v>75</v>
      </c>
      <c r="C78" s="22"/>
      <c r="D78" s="44"/>
      <c r="E78" s="25"/>
      <c r="F78" s="20"/>
      <c r="G78" s="25">
        <f t="shared" si="9"/>
        <v>75</v>
      </c>
      <c r="H78" s="17"/>
      <c r="L78" s="21"/>
      <c r="M78" s="15"/>
    </row>
    <row r="79" spans="1:13" ht="15" customHeight="1" x14ac:dyDescent="0.25">
      <c r="A79" s="21" t="s">
        <v>45</v>
      </c>
      <c r="B79" s="25">
        <v>100</v>
      </c>
      <c r="C79" s="22"/>
      <c r="D79" s="44"/>
      <c r="E79" s="25"/>
      <c r="F79" s="20"/>
      <c r="G79" s="25">
        <f t="shared" si="9"/>
        <v>100</v>
      </c>
      <c r="H79" s="17"/>
      <c r="L79" s="21"/>
      <c r="M79" s="15"/>
    </row>
    <row r="80" spans="1:13" ht="15" customHeight="1" x14ac:dyDescent="0.25">
      <c r="A80" s="21" t="s">
        <v>46</v>
      </c>
      <c r="B80" s="25">
        <v>0</v>
      </c>
      <c r="C80" s="22"/>
      <c r="D80" s="44"/>
      <c r="E80" s="25"/>
      <c r="F80" s="20"/>
      <c r="G80" s="25">
        <f t="shared" si="9"/>
        <v>0</v>
      </c>
      <c r="H80" s="17"/>
      <c r="L80" s="21"/>
      <c r="M80" s="15"/>
    </row>
    <row r="81" spans="1:16" ht="15" customHeight="1" x14ac:dyDescent="0.25">
      <c r="A81" s="21" t="s">
        <v>47</v>
      </c>
      <c r="B81" s="25">
        <v>0</v>
      </c>
      <c r="C81" s="22"/>
      <c r="D81" s="44"/>
      <c r="E81" s="25"/>
      <c r="F81" s="20"/>
      <c r="G81" s="25">
        <f t="shared" si="9"/>
        <v>0</v>
      </c>
      <c r="H81" s="17"/>
      <c r="L81" s="21"/>
      <c r="M81" s="15"/>
    </row>
    <row r="82" spans="1:16" ht="15" customHeight="1" x14ac:dyDescent="0.25">
      <c r="A82" s="21" t="s">
        <v>7</v>
      </c>
      <c r="B82" s="25">
        <v>100</v>
      </c>
      <c r="C82" s="22"/>
      <c r="D82" s="44"/>
      <c r="E82" s="25"/>
      <c r="F82" s="20"/>
      <c r="G82" s="25">
        <f t="shared" si="9"/>
        <v>100</v>
      </c>
      <c r="H82" s="17"/>
      <c r="L82" s="21"/>
      <c r="M82" s="15"/>
    </row>
    <row r="83" spans="1:16" ht="15" customHeight="1" x14ac:dyDescent="0.25">
      <c r="A83" s="21" t="s">
        <v>57</v>
      </c>
      <c r="B83" s="25">
        <v>828</v>
      </c>
      <c r="C83" s="22"/>
      <c r="D83" s="44"/>
      <c r="E83" s="25">
        <v>276</v>
      </c>
      <c r="F83" s="20"/>
      <c r="G83" s="25">
        <f t="shared" si="9"/>
        <v>552</v>
      </c>
      <c r="H83" s="17"/>
      <c r="L83" s="21"/>
      <c r="M83" s="15"/>
    </row>
    <row r="84" spans="1:16" s="27" customFormat="1" ht="15" customHeight="1" x14ac:dyDescent="0.25">
      <c r="A84" s="21" t="s">
        <v>51</v>
      </c>
      <c r="B84" s="25">
        <v>0</v>
      </c>
      <c r="C84" s="22"/>
      <c r="D84" s="44"/>
      <c r="E84" s="25">
        <v>-100</v>
      </c>
      <c r="F84" s="19" t="s">
        <v>63</v>
      </c>
      <c r="G84" s="25">
        <f t="shared" si="9"/>
        <v>100</v>
      </c>
      <c r="H84" s="17"/>
      <c r="I84" s="21"/>
      <c r="J84" s="21"/>
      <c r="K84" s="21"/>
      <c r="L84" s="21"/>
      <c r="M84" s="15"/>
    </row>
    <row r="85" spans="1:16" ht="15" customHeight="1" x14ac:dyDescent="0.25">
      <c r="A85" s="4" t="s">
        <v>37</v>
      </c>
      <c r="B85" s="30">
        <f>SUM(B30:B84)</f>
        <v>20557</v>
      </c>
      <c r="C85" s="22"/>
      <c r="D85" s="44"/>
      <c r="E85" s="30">
        <f>SUM(E30:E84)</f>
        <v>425.20000000000005</v>
      </c>
      <c r="F85" s="20"/>
      <c r="G85" s="30">
        <f>SUM(G30:G84)</f>
        <v>20131.8</v>
      </c>
      <c r="H85" s="17"/>
      <c r="L85" s="4"/>
      <c r="M85" s="15"/>
    </row>
    <row r="86" spans="1:16" ht="15" customHeight="1" x14ac:dyDescent="0.25">
      <c r="A86" s="4" t="s">
        <v>39</v>
      </c>
      <c r="B86" s="5">
        <f>B27-B85</f>
        <v>-617</v>
      </c>
      <c r="C86" s="32"/>
      <c r="D86" s="45"/>
      <c r="E86" s="5">
        <f>E27-E85</f>
        <v>3264.3</v>
      </c>
      <c r="F86" s="31"/>
      <c r="G86" s="5">
        <f>G27+G85</f>
        <v>3881.2999999999993</v>
      </c>
      <c r="H86" s="33"/>
      <c r="I86" s="27"/>
      <c r="J86" s="27"/>
      <c r="K86" s="27"/>
      <c r="L86" s="21"/>
      <c r="M86" s="15"/>
    </row>
    <row r="87" spans="1:16" ht="15" customHeight="1" x14ac:dyDescent="0.25">
      <c r="C87" s="32"/>
      <c r="D87" s="45"/>
      <c r="F87" s="6"/>
      <c r="H87" s="8"/>
      <c r="I87" s="4"/>
      <c r="J87" s="4"/>
      <c r="K87" s="4"/>
      <c r="L87" s="21"/>
      <c r="M87" s="15"/>
    </row>
    <row r="88" spans="1:16" ht="15" customHeight="1" x14ac:dyDescent="0.25">
      <c r="A88" s="1"/>
      <c r="C88" s="13"/>
      <c r="D88" s="45"/>
      <c r="F88" s="13"/>
      <c r="I88" s="17"/>
      <c r="L88" s="21"/>
      <c r="N88" s="15"/>
    </row>
    <row r="89" spans="1:16" s="24" customFormat="1" ht="15" customHeight="1" x14ac:dyDescent="0.25">
      <c r="B89" s="16"/>
      <c r="D89" s="41"/>
      <c r="E89" s="6">
        <v>3127.29</v>
      </c>
      <c r="F89" s="35" t="s">
        <v>83</v>
      </c>
      <c r="G89" s="34"/>
      <c r="O89" s="16"/>
      <c r="P89" s="18"/>
    </row>
    <row r="90" spans="1:16" s="27" customFormat="1" ht="15" customHeight="1" x14ac:dyDescent="0.25">
      <c r="A90" s="37"/>
      <c r="B90" s="31"/>
      <c r="C90" s="13"/>
      <c r="D90" s="45"/>
      <c r="E90" s="31">
        <v>6.21</v>
      </c>
      <c r="F90" s="35" t="s">
        <v>82</v>
      </c>
      <c r="G90" s="31"/>
      <c r="I90" s="33"/>
      <c r="N90" s="36"/>
    </row>
    <row r="91" spans="1:16" s="27" customFormat="1" ht="15" customHeight="1" x14ac:dyDescent="0.25">
      <c r="B91" s="31"/>
      <c r="C91" s="13"/>
      <c r="D91" s="45"/>
      <c r="E91" s="31">
        <f>E86</f>
        <v>3264.3</v>
      </c>
      <c r="F91" s="13" t="s">
        <v>86</v>
      </c>
      <c r="G91" s="31"/>
      <c r="I91" s="33"/>
      <c r="N91" s="36"/>
    </row>
    <row r="92" spans="1:16" s="27" customFormat="1" ht="15" customHeight="1" thickBot="1" x14ac:dyDescent="0.3">
      <c r="B92" s="31"/>
      <c r="C92" s="13"/>
      <c r="D92" s="45"/>
      <c r="E92" s="31"/>
      <c r="F92" s="13"/>
      <c r="G92" s="31"/>
      <c r="I92" s="33"/>
      <c r="N92" s="36"/>
    </row>
    <row r="93" spans="1:16" s="27" customFormat="1" ht="15" customHeight="1" thickTop="1" x14ac:dyDescent="0.25">
      <c r="B93" s="31"/>
      <c r="C93" s="13"/>
      <c r="D93" s="45"/>
      <c r="E93" s="38">
        <f>SUM(E89:E91)</f>
        <v>6397.8</v>
      </c>
      <c r="F93" s="13" t="s">
        <v>85</v>
      </c>
      <c r="G93" s="31"/>
      <c r="I93" s="33"/>
      <c r="N93" s="36"/>
    </row>
    <row r="94" spans="1:16" ht="15" customHeight="1" x14ac:dyDescent="0.25">
      <c r="C94" s="13"/>
      <c r="D94" s="45"/>
      <c r="F94" s="13"/>
      <c r="I94" s="17"/>
      <c r="L94" s="21"/>
      <c r="N94" s="15"/>
    </row>
    <row r="95" spans="1:16" ht="15" customHeight="1" x14ac:dyDescent="0.25">
      <c r="D95" s="44"/>
      <c r="F95" s="12"/>
      <c r="I95" s="17"/>
      <c r="L95" s="21"/>
      <c r="N95" s="15"/>
    </row>
    <row r="96" spans="1:16" ht="15" customHeight="1" x14ac:dyDescent="0.25">
      <c r="D96" s="44"/>
      <c r="F96" s="12"/>
      <c r="I96" s="17"/>
      <c r="L96" s="21"/>
      <c r="N96" s="15"/>
    </row>
    <row r="97" spans="4:14" ht="15" customHeight="1" x14ac:dyDescent="0.25">
      <c r="D97" s="44"/>
      <c r="F97" s="12"/>
      <c r="I97" s="17"/>
      <c r="L97" s="21"/>
      <c r="N97" s="15"/>
    </row>
    <row r="98" spans="4:14" ht="15" customHeight="1" x14ac:dyDescent="0.25">
      <c r="D98" s="44"/>
      <c r="F98" s="12"/>
      <c r="I98" s="17"/>
      <c r="L98" s="21"/>
      <c r="N98" s="15"/>
    </row>
    <row r="99" spans="4:14" ht="15" customHeight="1" x14ac:dyDescent="0.25">
      <c r="D99" s="44"/>
      <c r="F99" s="12"/>
      <c r="I99" s="17"/>
      <c r="L99" s="21"/>
      <c r="N99" s="15"/>
    </row>
    <row r="100" spans="4:14" ht="15" customHeight="1" x14ac:dyDescent="0.25">
      <c r="D100" s="44"/>
      <c r="F100" s="12"/>
      <c r="I100" s="17"/>
      <c r="L100" s="21"/>
      <c r="N100" s="15"/>
    </row>
    <row r="101" spans="4:14" ht="15" customHeight="1" x14ac:dyDescent="0.25">
      <c r="F101" s="17"/>
      <c r="K101" s="15"/>
      <c r="L101" s="21"/>
    </row>
    <row r="102" spans="4:14" ht="15" customHeight="1" x14ac:dyDescent="0.25">
      <c r="F102" s="17"/>
      <c r="K102" s="15"/>
      <c r="L102" s="21"/>
    </row>
    <row r="103" spans="4:14" ht="15" customHeight="1" x14ac:dyDescent="0.25">
      <c r="F103" s="17"/>
      <c r="K103" s="15"/>
      <c r="L103" s="21"/>
    </row>
    <row r="104" spans="4:14" ht="15" customHeight="1" x14ac:dyDescent="0.25">
      <c r="F104" s="17"/>
      <c r="K104" s="15"/>
      <c r="L104" s="21"/>
    </row>
    <row r="105" spans="4:14" ht="15" customHeight="1" x14ac:dyDescent="0.25">
      <c r="F105" s="17"/>
      <c r="K105" s="15"/>
      <c r="L105" s="21"/>
    </row>
    <row r="106" spans="4:14" ht="15" customHeight="1" x14ac:dyDescent="0.25">
      <c r="F106" s="17"/>
      <c r="K106" s="15"/>
      <c r="L106" s="21"/>
    </row>
    <row r="107" spans="4:14" ht="15" customHeight="1" x14ac:dyDescent="0.25">
      <c r="F107" s="17"/>
      <c r="K107" s="15"/>
      <c r="L107" s="21"/>
    </row>
    <row r="108" spans="4:14" ht="15" customHeight="1" x14ac:dyDescent="0.25">
      <c r="F108" s="17"/>
      <c r="K108" s="15"/>
      <c r="L108" s="21"/>
    </row>
    <row r="109" spans="4:14" ht="15" customHeight="1" x14ac:dyDescent="0.25">
      <c r="F109" s="17"/>
      <c r="K109" s="15"/>
      <c r="L109" s="21"/>
    </row>
    <row r="110" spans="4:14" ht="15" customHeight="1" x14ac:dyDescent="0.25">
      <c r="F110" s="17"/>
      <c r="K110" s="15"/>
      <c r="L110" s="21"/>
    </row>
    <row r="111" spans="4:14" ht="15" customHeight="1" x14ac:dyDescent="0.25">
      <c r="F111" s="17"/>
      <c r="K111" s="15"/>
      <c r="L111" s="21"/>
    </row>
    <row r="112" spans="4:14" ht="15" customHeight="1" x14ac:dyDescent="0.25">
      <c r="F112" s="17"/>
      <c r="K112" s="15"/>
      <c r="L112" s="21"/>
    </row>
    <row r="113" spans="6:12" ht="15" customHeight="1" x14ac:dyDescent="0.25">
      <c r="F113" s="17"/>
      <c r="K113" s="15"/>
      <c r="L113" s="21"/>
    </row>
    <row r="114" spans="6:12" ht="15" customHeight="1" x14ac:dyDescent="0.25">
      <c r="F114" s="17"/>
      <c r="K114" s="15"/>
      <c r="L114" s="21"/>
    </row>
    <row r="115" spans="6:12" ht="15" customHeight="1" x14ac:dyDescent="0.25">
      <c r="F115" s="17"/>
      <c r="K115" s="15"/>
      <c r="L115" s="21"/>
    </row>
    <row r="116" spans="6:12" ht="15" customHeight="1" x14ac:dyDescent="0.25">
      <c r="F116" s="17"/>
      <c r="K116" s="15"/>
      <c r="L116" s="21"/>
    </row>
    <row r="117" spans="6:12" ht="15" customHeight="1" x14ac:dyDescent="0.25">
      <c r="F117" s="17"/>
      <c r="K117" s="15"/>
      <c r="L117" s="21"/>
    </row>
    <row r="118" spans="6:12" ht="15" customHeight="1" x14ac:dyDescent="0.25">
      <c r="F118" s="17"/>
      <c r="K118" s="15"/>
      <c r="L118" s="21"/>
    </row>
    <row r="119" spans="6:12" ht="15" customHeight="1" x14ac:dyDescent="0.25">
      <c r="F119" s="17"/>
      <c r="K119" s="15"/>
      <c r="L119" s="21"/>
    </row>
    <row r="120" spans="6:12" ht="15" customHeight="1" x14ac:dyDescent="0.25">
      <c r="F120" s="17"/>
      <c r="K120" s="15"/>
      <c r="L120" s="21"/>
    </row>
    <row r="121" spans="6:12" ht="15" customHeight="1" x14ac:dyDescent="0.25">
      <c r="F121" s="17"/>
      <c r="K121" s="15"/>
      <c r="L121" s="21"/>
    </row>
    <row r="122" spans="6:12" ht="15" customHeight="1" x14ac:dyDescent="0.25">
      <c r="F122" s="17"/>
      <c r="K122" s="15"/>
      <c r="L122" s="21"/>
    </row>
    <row r="123" spans="6:12" ht="15" customHeight="1" x14ac:dyDescent="0.25">
      <c r="F123" s="17"/>
      <c r="K123" s="15"/>
      <c r="L123" s="21"/>
    </row>
    <row r="124" spans="6:12" ht="15" customHeight="1" x14ac:dyDescent="0.25">
      <c r="F124" s="17"/>
      <c r="K124" s="15"/>
      <c r="L124" s="21"/>
    </row>
    <row r="125" spans="6:12" ht="15" customHeight="1" x14ac:dyDescent="0.25">
      <c r="F125" s="17"/>
      <c r="K125" s="15"/>
      <c r="L125" s="21"/>
    </row>
    <row r="126" spans="6:12" ht="15" customHeight="1" x14ac:dyDescent="0.25">
      <c r="F126" s="17"/>
      <c r="K126" s="15"/>
      <c r="L126" s="21"/>
    </row>
  </sheetData>
  <mergeCells count="1">
    <mergeCell ref="A1:G1"/>
  </mergeCells>
  <pageMargins left="0" right="0" top="0" bottom="0" header="0.05" footer="0.05"/>
  <pageSetup scale="69" fitToHeight="0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Budget_Actual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Joeseph</dc:creator>
  <cp:lastModifiedBy>Lisa Perkins</cp:lastModifiedBy>
  <cp:lastPrinted>2017-04-30T11:43:47Z</cp:lastPrinted>
  <dcterms:created xsi:type="dcterms:W3CDTF">2011-10-16T20:03:32Z</dcterms:created>
  <dcterms:modified xsi:type="dcterms:W3CDTF">2017-04-30T22:48:01Z</dcterms:modified>
</cp:coreProperties>
</file>